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H45" i="1" l="1"/>
  <c r="H40" i="1"/>
  <c r="D35" i="1" l="1"/>
  <c r="E35" i="1" s="1"/>
  <c r="D36" i="1"/>
  <c r="D37" i="1"/>
  <c r="E37" i="1" s="1"/>
  <c r="D38" i="1"/>
  <c r="E38" i="1" s="1"/>
  <c r="E36" i="1"/>
  <c r="D34" i="1"/>
  <c r="H21" i="1" l="1"/>
  <c r="D45" i="1" l="1"/>
  <c r="E45" i="1" s="1"/>
  <c r="C40" i="1" l="1"/>
  <c r="E34" i="1"/>
  <c r="H53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C21" i="1"/>
  <c r="D19" i="1"/>
  <c r="E19" i="1" s="1"/>
  <c r="D18" i="1"/>
  <c r="E18" i="1" s="1"/>
  <c r="C11" i="1"/>
  <c r="D9" i="1"/>
  <c r="E9" i="1" s="1"/>
  <c r="D8" i="1"/>
  <c r="E8" i="1" s="1"/>
  <c r="D7" i="1"/>
  <c r="D11" i="1" l="1"/>
  <c r="D40" i="1"/>
  <c r="E7" i="1"/>
  <c r="D21" i="1"/>
  <c r="E28" i="1"/>
  <c r="E40" i="1" s="1"/>
  <c r="E21" i="1"/>
  <c r="E11" i="1" l="1"/>
  <c r="H11" i="1"/>
</calcChain>
</file>

<file path=xl/sharedStrings.xml><?xml version="1.0" encoding="utf-8"?>
<sst xmlns="http://schemas.openxmlformats.org/spreadsheetml/2006/main" count="84" uniqueCount="41">
  <si>
    <t>AÑO 2021</t>
  </si>
  <si>
    <t>FACT. Nº</t>
  </si>
  <si>
    <t>FECHA F.</t>
  </si>
  <si>
    <t>BASE IMP.</t>
  </si>
  <si>
    <t>I.V.A.</t>
  </si>
  <si>
    <t>TOTAL</t>
  </si>
  <si>
    <t>D.P.</t>
  </si>
  <si>
    <t xml:space="preserve">FECHA P. </t>
  </si>
  <si>
    <t>TOTAL TRIM.</t>
  </si>
  <si>
    <t>90viendas</t>
  </si>
  <si>
    <t xml:space="preserve"> 35 viviendas</t>
  </si>
  <si>
    <t>21-86</t>
  </si>
  <si>
    <t>35 viviendas</t>
  </si>
  <si>
    <t>21-87</t>
  </si>
  <si>
    <t>90viviendas</t>
  </si>
  <si>
    <t>TOTAL AÑO 2021</t>
  </si>
  <si>
    <t>AÑO 2022</t>
  </si>
  <si>
    <t>22-29</t>
  </si>
  <si>
    <t>TOTAL AÑO 2022</t>
  </si>
  <si>
    <t>EMPRESA</t>
  </si>
  <si>
    <t>22-03</t>
  </si>
  <si>
    <t>22-12</t>
  </si>
  <si>
    <t>22-22</t>
  </si>
  <si>
    <t>22-37</t>
  </si>
  <si>
    <t>BECRUX</t>
  </si>
  <si>
    <t>22-38</t>
  </si>
  <si>
    <t>22-47</t>
  </si>
  <si>
    <t>UTE SEDE METRO MADRID</t>
  </si>
  <si>
    <t>22-21</t>
  </si>
  <si>
    <t>ANDREA MARTIN GARCIA</t>
  </si>
  <si>
    <t>CARAN CONTROL, S.L.</t>
  </si>
  <si>
    <t>22-58</t>
  </si>
  <si>
    <t>25% REPASO VALDEMORO</t>
  </si>
  <si>
    <t>22-59</t>
  </si>
  <si>
    <t>solo se trabajo la primera semana, se corto el servicio</t>
  </si>
  <si>
    <t>pendiente</t>
  </si>
  <si>
    <t>pagare vto. 27-01-22</t>
  </si>
  <si>
    <t>22-73</t>
  </si>
  <si>
    <t>22-76</t>
  </si>
  <si>
    <t>GASTO DEVOLUCION BANCO CHEQUES Y PAGARES</t>
  </si>
  <si>
    <t>devuelto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</si>
</sst>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\-yy;@"/>
    <numFmt numFmtId="165" formatCode="dd/mm/yy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49" fontId="4" fillId="0" borderId="0" xfId="0" applyNumberFormat="1" applyFont="1"/>
    <xf numFmtId="164" fontId="0" fillId="0" borderId="0" xfId="0" applyNumberFormat="1"/>
    <xf numFmtId="4" fontId="0" fillId="0" borderId="0" xfId="0" applyNumberFormat="1"/>
    <xf numFmtId="165" fontId="5" fillId="0" borderId="0" xfId="0" applyNumberFormat="1" applyFont="1"/>
    <xf numFmtId="165" fontId="6" fillId="0" borderId="0" xfId="0" applyNumberFormat="1" applyFont="1"/>
    <xf numFmtId="49" fontId="0" fillId="0" borderId="0" xfId="0" applyNumberFormat="1"/>
    <xf numFmtId="49" fontId="0" fillId="2" borderId="0" xfId="0" applyNumberFormat="1" applyFill="1"/>
    <xf numFmtId="14" fontId="0" fillId="0" borderId="0" xfId="0" applyNumberFormat="1"/>
    <xf numFmtId="165" fontId="0" fillId="0" borderId="0" xfId="0" applyNumberFormat="1"/>
    <xf numFmtId="0" fontId="2" fillId="0" borderId="1" xfId="0" applyFont="1" applyBorder="1"/>
    <xf numFmtId="14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49" fontId="4" fillId="2" borderId="0" xfId="0" applyNumberFormat="1" applyFont="1" applyFill="1"/>
    <xf numFmtId="0" fontId="7" fillId="0" borderId="0" xfId="0" applyFont="1"/>
    <xf numFmtId="0" fontId="1" fillId="0" borderId="0" xfId="0" applyFont="1"/>
    <xf numFmtId="0" fontId="8" fillId="0" borderId="0" xfId="0" applyFont="1"/>
    <xf numFmtId="4" fontId="0" fillId="0" borderId="0" xfId="0" applyNumberFormat="1" applyBorder="1"/>
    <xf numFmtId="0" fontId="0" fillId="0" borderId="0" xfId="0" applyBorder="1"/>
    <xf numFmtId="4" fontId="0" fillId="2" borderId="0" xfId="0" applyNumberFormat="1" applyFill="1"/>
    <xf numFmtId="4" fontId="8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3"/>
  <sheetViews>
    <sheetView tabSelected="1" topLeftCell="A34" workbookViewId="0">
      <selection activeCell="L39" sqref="L39"/>
    </sheetView>
  </sheetViews>
  <sheetFormatPr baseColWidth="10" defaultColWidth="9.140625" defaultRowHeight="15" x14ac:dyDescent="0.25"/>
  <cols>
    <col min="1" max="1" width="10.5703125" customWidth="1"/>
    <col min="2" max="2" width="10.42578125" customWidth="1"/>
    <col min="3" max="3" width="11.85546875" customWidth="1"/>
    <col min="4" max="5" width="12.7109375" customWidth="1"/>
    <col min="6" max="6" width="10.42578125" customWidth="1"/>
    <col min="7" max="7" width="9.28515625" bestFit="1" customWidth="1"/>
    <col min="8" max="8" width="12" bestFit="1" customWidth="1"/>
    <col min="9" max="9" width="12.7109375" customWidth="1"/>
  </cols>
  <sheetData>
    <row r="3" spans="1:8" x14ac:dyDescent="0.25">
      <c r="E3" s="1" t="s">
        <v>0</v>
      </c>
      <c r="F3" s="1"/>
    </row>
    <row r="4" spans="1:8" x14ac:dyDescent="0.25">
      <c r="C4" s="2"/>
      <c r="D4" s="3"/>
      <c r="E4" s="3"/>
      <c r="F4" s="3"/>
      <c r="G4" s="3"/>
      <c r="H4" s="3"/>
    </row>
    <row r="5" spans="1:8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4" t="s">
        <v>8</v>
      </c>
    </row>
    <row r="7" spans="1:8" x14ac:dyDescent="0.25">
      <c r="A7" s="11" t="s">
        <v>11</v>
      </c>
      <c r="B7" s="6">
        <v>44530</v>
      </c>
      <c r="C7" s="7">
        <v>233</v>
      </c>
      <c r="D7" s="7">
        <f t="shared" ref="D7:D9" si="0">C7*21/100</f>
        <v>48.93</v>
      </c>
      <c r="E7" s="7">
        <f t="shared" ref="E7:E9" si="1">SUM(C7:D7)</f>
        <v>281.93</v>
      </c>
      <c r="F7" s="7" t="s">
        <v>12</v>
      </c>
      <c r="G7" s="9"/>
      <c r="H7" s="25" t="s">
        <v>35</v>
      </c>
    </row>
    <row r="8" spans="1:8" x14ac:dyDescent="0.25">
      <c r="A8" s="11" t="s">
        <v>13</v>
      </c>
      <c r="B8" s="6">
        <v>44530</v>
      </c>
      <c r="C8" s="7">
        <v>233</v>
      </c>
      <c r="D8" s="7">
        <f t="shared" si="0"/>
        <v>48.93</v>
      </c>
      <c r="E8" s="7">
        <f t="shared" si="1"/>
        <v>281.93</v>
      </c>
      <c r="F8" s="7" t="s">
        <v>14</v>
      </c>
      <c r="G8" s="7"/>
      <c r="H8" s="25" t="s">
        <v>35</v>
      </c>
    </row>
    <row r="9" spans="1:8" x14ac:dyDescent="0.25">
      <c r="B9" s="6"/>
      <c r="C9" s="7"/>
      <c r="D9" s="7">
        <f t="shared" si="0"/>
        <v>0</v>
      </c>
      <c r="E9" s="7">
        <f t="shared" si="1"/>
        <v>0</v>
      </c>
      <c r="F9" s="7"/>
      <c r="G9" s="9"/>
      <c r="H9" s="7"/>
    </row>
    <row r="10" spans="1:8" x14ac:dyDescent="0.25">
      <c r="B10" s="12"/>
      <c r="C10" s="7"/>
      <c r="D10" s="7"/>
      <c r="E10" s="7"/>
      <c r="F10" s="7"/>
      <c r="G10" s="13"/>
      <c r="H10" s="7"/>
    </row>
    <row r="11" spans="1:8" x14ac:dyDescent="0.25">
      <c r="A11" s="14" t="s">
        <v>15</v>
      </c>
      <c r="B11" s="15"/>
      <c r="C11" s="16">
        <f>SUM(C7:C9)</f>
        <v>466</v>
      </c>
      <c r="D11" s="16">
        <f>SUM(D7:D9)</f>
        <v>97.86</v>
      </c>
      <c r="E11" s="16">
        <f>SUM(E7:E9)</f>
        <v>563.86</v>
      </c>
      <c r="F11" s="16"/>
      <c r="G11" s="17"/>
      <c r="H11" s="16">
        <f>SUM(E7:E8)</f>
        <v>563.86</v>
      </c>
    </row>
    <row r="13" spans="1:8" x14ac:dyDescent="0.25">
      <c r="A13" s="20" t="s">
        <v>29</v>
      </c>
    </row>
    <row r="14" spans="1:8" x14ac:dyDescent="0.25">
      <c r="E14" s="1" t="s">
        <v>16</v>
      </c>
      <c r="F14" s="1"/>
    </row>
    <row r="15" spans="1:8" x14ac:dyDescent="0.25">
      <c r="C15" s="2"/>
      <c r="D15" s="3"/>
      <c r="E15" s="3"/>
      <c r="F15" s="3"/>
      <c r="G15" s="3"/>
      <c r="H15" s="3"/>
    </row>
    <row r="16" spans="1:8" x14ac:dyDescent="0.25">
      <c r="A16" s="3" t="s">
        <v>1</v>
      </c>
      <c r="B16" s="3" t="s">
        <v>2</v>
      </c>
      <c r="C16" s="3" t="s">
        <v>3</v>
      </c>
      <c r="D16" s="3" t="s">
        <v>4</v>
      </c>
      <c r="E16" s="3" t="s">
        <v>5</v>
      </c>
      <c r="F16" s="3" t="s">
        <v>6</v>
      </c>
      <c r="G16" s="3" t="s">
        <v>7</v>
      </c>
      <c r="H16" s="4" t="s">
        <v>8</v>
      </c>
    </row>
    <row r="18" spans="1:10" x14ac:dyDescent="0.25">
      <c r="A18" s="18" t="s">
        <v>17</v>
      </c>
      <c r="B18" s="6">
        <v>44651</v>
      </c>
      <c r="C18" s="7">
        <v>233</v>
      </c>
      <c r="D18" s="7">
        <f t="shared" ref="D18:D19" si="2">C18*21/100</f>
        <v>48.93</v>
      </c>
      <c r="E18" s="7">
        <f t="shared" ref="E18:E19" si="3">SUM(C18:D18)</f>
        <v>281.93</v>
      </c>
      <c r="F18" s="7" t="s">
        <v>9</v>
      </c>
      <c r="G18" s="9"/>
      <c r="H18" s="25" t="s">
        <v>35</v>
      </c>
    </row>
    <row r="19" spans="1:10" x14ac:dyDescent="0.25">
      <c r="A19" s="5"/>
      <c r="B19" s="6"/>
      <c r="C19" s="7"/>
      <c r="D19" s="7">
        <f t="shared" si="2"/>
        <v>0</v>
      </c>
      <c r="E19" s="7">
        <f t="shared" si="3"/>
        <v>0</v>
      </c>
      <c r="F19" s="7"/>
      <c r="G19" s="9"/>
      <c r="H19" s="7"/>
    </row>
    <row r="20" spans="1:10" x14ac:dyDescent="0.25">
      <c r="B20" s="12"/>
      <c r="C20" s="7"/>
      <c r="D20" s="7"/>
      <c r="E20" s="7"/>
      <c r="F20" s="7"/>
      <c r="G20" s="13"/>
      <c r="H20" s="7"/>
    </row>
    <row r="21" spans="1:10" x14ac:dyDescent="0.25">
      <c r="A21" s="14" t="s">
        <v>18</v>
      </c>
      <c r="B21" s="15"/>
      <c r="C21" s="16">
        <f>SUM(C18:C19)</f>
        <v>233</v>
      </c>
      <c r="D21" s="16">
        <f>SUM(D18:D19)</f>
        <v>48.93</v>
      </c>
      <c r="E21" s="16">
        <f>SUM(E18:E19)</f>
        <v>281.93</v>
      </c>
      <c r="F21" s="16"/>
      <c r="G21" s="17"/>
      <c r="H21" s="16">
        <f>SUM(E21:E21)</f>
        <v>281.93</v>
      </c>
    </row>
    <row r="23" spans="1:10" x14ac:dyDescent="0.25">
      <c r="A23" s="19" t="s">
        <v>19</v>
      </c>
      <c r="B23" s="21" t="s">
        <v>30</v>
      </c>
    </row>
    <row r="24" spans="1:10" x14ac:dyDescent="0.25">
      <c r="E24" s="1" t="s">
        <v>16</v>
      </c>
      <c r="F24" s="1"/>
    </row>
    <row r="25" spans="1:10" x14ac:dyDescent="0.25">
      <c r="C25" s="2"/>
      <c r="D25" s="3"/>
      <c r="E25" s="3"/>
      <c r="F25" s="3"/>
      <c r="G25" s="3"/>
      <c r="H25" s="3"/>
    </row>
    <row r="26" spans="1:10" x14ac:dyDescent="0.25">
      <c r="A26" s="3" t="s">
        <v>1</v>
      </c>
      <c r="B26" s="3" t="s">
        <v>2</v>
      </c>
      <c r="C26" s="3" t="s">
        <v>3</v>
      </c>
      <c r="D26" s="3" t="s">
        <v>4</v>
      </c>
      <c r="E26" s="3" t="s">
        <v>5</v>
      </c>
      <c r="F26" s="3" t="s">
        <v>6</v>
      </c>
      <c r="G26" s="3" t="s">
        <v>7</v>
      </c>
      <c r="H26" s="4" t="s">
        <v>8</v>
      </c>
    </row>
    <row r="28" spans="1:10" x14ac:dyDescent="0.25">
      <c r="A28" s="5" t="s">
        <v>20</v>
      </c>
      <c r="B28" s="6">
        <v>44680</v>
      </c>
      <c r="C28" s="7">
        <v>307.23</v>
      </c>
      <c r="D28" s="7">
        <f t="shared" ref="D28:D38" si="4">C28*21/100</f>
        <v>64.518299999999996</v>
      </c>
      <c r="E28" s="7">
        <f t="shared" ref="E28:E34" si="5">SUM(C28:D28)</f>
        <v>371.74830000000003</v>
      </c>
      <c r="F28" s="7" t="s">
        <v>10</v>
      </c>
      <c r="G28" s="9"/>
      <c r="H28" s="24" t="s">
        <v>36</v>
      </c>
      <c r="J28" t="s">
        <v>40</v>
      </c>
    </row>
    <row r="29" spans="1:10" x14ac:dyDescent="0.25">
      <c r="A29" s="5" t="s">
        <v>21</v>
      </c>
      <c r="B29" s="6">
        <v>44712</v>
      </c>
      <c r="C29" s="7">
        <v>233</v>
      </c>
      <c r="D29" s="7">
        <f t="shared" si="4"/>
        <v>48.93</v>
      </c>
      <c r="E29" s="7">
        <f t="shared" si="5"/>
        <v>281.93</v>
      </c>
      <c r="F29" s="7" t="s">
        <v>10</v>
      </c>
      <c r="G29" s="8"/>
      <c r="H29" s="24" t="s">
        <v>36</v>
      </c>
      <c r="J29" t="s">
        <v>40</v>
      </c>
    </row>
    <row r="30" spans="1:10" x14ac:dyDescent="0.25">
      <c r="A30" s="5" t="s">
        <v>22</v>
      </c>
      <c r="B30" s="6">
        <v>44742</v>
      </c>
      <c r="C30" s="7">
        <v>233</v>
      </c>
      <c r="D30" s="7">
        <f t="shared" si="4"/>
        <v>48.93</v>
      </c>
      <c r="E30" s="7">
        <f t="shared" si="5"/>
        <v>281.93</v>
      </c>
      <c r="F30" s="7" t="s">
        <v>10</v>
      </c>
      <c r="G30" s="9"/>
      <c r="H30" s="24" t="s">
        <v>36</v>
      </c>
      <c r="J30" t="s">
        <v>40</v>
      </c>
    </row>
    <row r="31" spans="1:10" x14ac:dyDescent="0.25">
      <c r="A31" s="5" t="s">
        <v>17</v>
      </c>
      <c r="B31" s="6">
        <v>44771</v>
      </c>
      <c r="C31" s="7">
        <v>233</v>
      </c>
      <c r="D31" s="7">
        <f t="shared" si="4"/>
        <v>48.93</v>
      </c>
      <c r="E31" s="7">
        <f t="shared" si="5"/>
        <v>281.93</v>
      </c>
      <c r="F31" s="7" t="s">
        <v>10</v>
      </c>
      <c r="G31" s="9"/>
      <c r="H31" s="24" t="s">
        <v>36</v>
      </c>
      <c r="J31" t="s">
        <v>40</v>
      </c>
    </row>
    <row r="32" spans="1:10" x14ac:dyDescent="0.25">
      <c r="A32" s="5" t="s">
        <v>23</v>
      </c>
      <c r="B32" s="6">
        <v>44785</v>
      </c>
      <c r="C32" s="7">
        <v>7500</v>
      </c>
      <c r="D32" s="7">
        <f t="shared" si="4"/>
        <v>1575</v>
      </c>
      <c r="E32" s="7">
        <f t="shared" si="5"/>
        <v>9075</v>
      </c>
      <c r="F32" s="7" t="s">
        <v>24</v>
      </c>
      <c r="G32" s="9"/>
      <c r="H32" s="24" t="s">
        <v>36</v>
      </c>
      <c r="J32" t="s">
        <v>40</v>
      </c>
    </row>
    <row r="33" spans="1:10" x14ac:dyDescent="0.25">
      <c r="A33" s="5" t="s">
        <v>25</v>
      </c>
      <c r="B33" s="6">
        <v>44804</v>
      </c>
      <c r="C33" s="7">
        <v>233</v>
      </c>
      <c r="D33" s="7">
        <f t="shared" si="4"/>
        <v>48.93</v>
      </c>
      <c r="E33" s="7">
        <f t="shared" si="5"/>
        <v>281.93</v>
      </c>
      <c r="F33" s="7" t="s">
        <v>12</v>
      </c>
      <c r="G33" s="9"/>
      <c r="H33" s="24" t="s">
        <v>36</v>
      </c>
      <c r="J33" t="s">
        <v>40</v>
      </c>
    </row>
    <row r="34" spans="1:10" x14ac:dyDescent="0.25">
      <c r="A34" s="5" t="s">
        <v>26</v>
      </c>
      <c r="B34" s="6">
        <v>44834</v>
      </c>
      <c r="C34" s="7">
        <v>233</v>
      </c>
      <c r="D34" s="7">
        <f t="shared" si="4"/>
        <v>48.93</v>
      </c>
      <c r="E34" s="7">
        <f t="shared" si="5"/>
        <v>281.93</v>
      </c>
      <c r="F34" s="7" t="s">
        <v>12</v>
      </c>
      <c r="G34" s="9"/>
      <c r="H34" s="24" t="s">
        <v>36</v>
      </c>
      <c r="J34" t="s">
        <v>40</v>
      </c>
    </row>
    <row r="35" spans="1:10" x14ac:dyDescent="0.25">
      <c r="A35" s="5" t="s">
        <v>31</v>
      </c>
      <c r="B35" s="6">
        <v>44861</v>
      </c>
      <c r="C35" s="7">
        <v>1000</v>
      </c>
      <c r="D35" s="7">
        <f t="shared" si="4"/>
        <v>210</v>
      </c>
      <c r="E35" s="7">
        <f t="shared" ref="E35" si="6">SUM(C35:D35)</f>
        <v>1210</v>
      </c>
      <c r="F35" s="7" t="s">
        <v>32</v>
      </c>
      <c r="G35" s="9"/>
      <c r="H35" s="7"/>
    </row>
    <row r="36" spans="1:10" x14ac:dyDescent="0.25">
      <c r="A36" s="5" t="s">
        <v>33</v>
      </c>
      <c r="B36" s="6">
        <v>44861</v>
      </c>
      <c r="C36" s="7">
        <v>50</v>
      </c>
      <c r="D36" s="7">
        <f t="shared" si="4"/>
        <v>10.5</v>
      </c>
      <c r="E36" s="7">
        <f t="shared" ref="E36:E38" si="7">SUM(C36:D36)</f>
        <v>60.5</v>
      </c>
      <c r="F36" s="7" t="s">
        <v>12</v>
      </c>
      <c r="G36" s="9" t="s">
        <v>34</v>
      </c>
      <c r="H36" s="7"/>
    </row>
    <row r="37" spans="1:10" x14ac:dyDescent="0.25">
      <c r="A37" s="5" t="s">
        <v>37</v>
      </c>
      <c r="B37" s="6">
        <v>44868</v>
      </c>
      <c r="C37" s="7">
        <v>1000</v>
      </c>
      <c r="D37" s="7">
        <f t="shared" si="4"/>
        <v>210</v>
      </c>
      <c r="E37" s="7">
        <f t="shared" si="7"/>
        <v>1210</v>
      </c>
      <c r="F37" s="7" t="s">
        <v>32</v>
      </c>
      <c r="G37" s="9"/>
      <c r="H37" s="7"/>
    </row>
    <row r="38" spans="1:10" x14ac:dyDescent="0.25">
      <c r="A38" s="5" t="s">
        <v>38</v>
      </c>
      <c r="B38" s="6">
        <v>44879</v>
      </c>
      <c r="C38" s="7">
        <v>2000</v>
      </c>
      <c r="D38" s="7">
        <f t="shared" si="4"/>
        <v>420</v>
      </c>
      <c r="E38" s="7">
        <f t="shared" si="7"/>
        <v>2420</v>
      </c>
      <c r="F38" s="7" t="s">
        <v>32</v>
      </c>
      <c r="G38" s="9"/>
      <c r="H38" s="7"/>
    </row>
    <row r="39" spans="1:10" x14ac:dyDescent="0.25">
      <c r="B39" s="12"/>
      <c r="C39" s="7"/>
      <c r="D39" s="7"/>
      <c r="E39" s="7"/>
      <c r="F39" s="7"/>
      <c r="G39" s="13"/>
      <c r="H39" s="7"/>
    </row>
    <row r="40" spans="1:10" x14ac:dyDescent="0.25">
      <c r="A40" s="14" t="s">
        <v>18</v>
      </c>
      <c r="B40" s="15"/>
      <c r="C40" s="16">
        <f>SUM(C28:C38)</f>
        <v>13022.23</v>
      </c>
      <c r="D40" s="16">
        <f>SUM(D28:D38)</f>
        <v>2734.6683000000003</v>
      </c>
      <c r="E40" s="16">
        <f>SUM(E28:E38)</f>
        <v>15756.898300000001</v>
      </c>
      <c r="F40" s="16"/>
      <c r="G40" s="17"/>
      <c r="H40" s="16">
        <f>SUM(E28:E38)</f>
        <v>15756.898300000001</v>
      </c>
    </row>
    <row r="43" spans="1:10" x14ac:dyDescent="0.25">
      <c r="A43" s="19" t="s">
        <v>27</v>
      </c>
    </row>
    <row r="45" spans="1:10" x14ac:dyDescent="0.25">
      <c r="A45" s="10" t="s">
        <v>28</v>
      </c>
      <c r="B45" s="6">
        <v>44713</v>
      </c>
      <c r="C45" s="7">
        <v>600</v>
      </c>
      <c r="D45" s="7">
        <f t="shared" ref="D45" si="8">C45*21/100</f>
        <v>126</v>
      </c>
      <c r="E45" s="7">
        <f t="shared" ref="E45" si="9">SUM(C45:D45)</f>
        <v>726</v>
      </c>
      <c r="H45" s="16">
        <f>SUM(E45:E45)</f>
        <v>726</v>
      </c>
      <c r="I45" s="25" t="s">
        <v>35</v>
      </c>
    </row>
    <row r="46" spans="1:10" x14ac:dyDescent="0.25">
      <c r="H46" s="23"/>
    </row>
    <row r="47" spans="1:10" x14ac:dyDescent="0.25">
      <c r="H47" s="23"/>
    </row>
    <row r="48" spans="1:10" x14ac:dyDescent="0.25">
      <c r="A48" s="19"/>
      <c r="H48" s="23"/>
    </row>
    <row r="49" spans="1:8" x14ac:dyDescent="0.25">
      <c r="A49" t="s">
        <v>39</v>
      </c>
      <c r="H49" s="23">
        <v>624.38</v>
      </c>
    </row>
    <row r="50" spans="1:8" x14ac:dyDescent="0.25">
      <c r="A50" s="10"/>
      <c r="B50" s="6"/>
      <c r="C50" s="7"/>
      <c r="D50" s="7"/>
      <c r="E50" s="7"/>
      <c r="H50" s="22"/>
    </row>
    <row r="53" spans="1:8" x14ac:dyDescent="0.25">
      <c r="F53" t="s">
        <v>5</v>
      </c>
      <c r="H53" s="22">
        <f>SUM(H10:H50)</f>
        <v>17953.068300000003</v>
      </c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2023-04-19T17:36:55Z</dcterms:modified>
</cp:coreProperties>
</file>